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_@__ProtCiv\_____________corso_2016 segreteria (2°) (emerlab)\050-lezioni\file esempio excel\lex\"/>
    </mc:Choice>
  </mc:AlternateContent>
  <bookViews>
    <workbookView xWindow="1605" yWindow="45" windowWidth="21075" windowHeight="10035"/>
  </bookViews>
  <sheets>
    <sheet name="2013" sheetId="1" r:id="rId1"/>
    <sheet name="2014" sheetId="4" r:id="rId2"/>
    <sheet name="raffronto" sheetId="5" r:id="rId3"/>
  </sheets>
  <calcPr calcId="152511"/>
</workbook>
</file>

<file path=xl/calcChain.xml><?xml version="1.0" encoding="utf-8"?>
<calcChain xmlns="http://schemas.openxmlformats.org/spreadsheetml/2006/main">
  <c r="G7" i="5" l="1"/>
  <c r="C6" i="5"/>
  <c r="G14" i="4"/>
  <c r="F14" i="4"/>
  <c r="E14" i="4"/>
  <c r="D14" i="4"/>
  <c r="C14" i="4"/>
  <c r="B14" i="4"/>
  <c r="G13" i="4"/>
  <c r="F13" i="4"/>
  <c r="E13" i="4"/>
  <c r="D13" i="4"/>
  <c r="C13" i="4"/>
  <c r="B13" i="4"/>
  <c r="G11" i="4"/>
  <c r="F11" i="4"/>
  <c r="E11" i="4"/>
  <c r="D11" i="4"/>
  <c r="C11" i="4"/>
  <c r="B11" i="4"/>
  <c r="I9" i="4"/>
  <c r="G8" i="5" s="1"/>
  <c r="H9" i="4"/>
  <c r="C8" i="5" s="1"/>
  <c r="E8" i="5" s="1"/>
  <c r="I8" i="4"/>
  <c r="H8" i="4"/>
  <c r="C7" i="5" s="1"/>
  <c r="I7" i="4"/>
  <c r="I14" i="4" s="1"/>
  <c r="H7" i="4"/>
  <c r="C14" i="1"/>
  <c r="D14" i="1"/>
  <c r="E14" i="1"/>
  <c r="F14" i="1"/>
  <c r="G14" i="1"/>
  <c r="B14" i="1"/>
  <c r="C13" i="1"/>
  <c r="D13" i="1"/>
  <c r="E13" i="1"/>
  <c r="F13" i="1"/>
  <c r="G13" i="1"/>
  <c r="B13" i="1"/>
  <c r="C11" i="1"/>
  <c r="D11" i="1"/>
  <c r="E11" i="1"/>
  <c r="F11" i="1"/>
  <c r="G11" i="1"/>
  <c r="B11" i="1"/>
  <c r="H8" i="1"/>
  <c r="B7" i="5" s="1"/>
  <c r="I8" i="1"/>
  <c r="F7" i="5" s="1"/>
  <c r="H9" i="1"/>
  <c r="B8" i="5" s="1"/>
  <c r="I9" i="1"/>
  <c r="F8" i="5" s="1"/>
  <c r="I7" i="1"/>
  <c r="F6" i="5" s="1"/>
  <c r="H7" i="1"/>
  <c r="B6" i="5" s="1"/>
  <c r="G6" i="5" l="1"/>
  <c r="H14" i="4"/>
  <c r="H8" i="5"/>
  <c r="I8" i="5"/>
  <c r="G10" i="5"/>
  <c r="D8" i="5"/>
  <c r="D6" i="5"/>
  <c r="D7" i="5"/>
  <c r="H6" i="5"/>
  <c r="H7" i="5"/>
  <c r="E6" i="5"/>
  <c r="E7" i="5"/>
  <c r="I6" i="5"/>
  <c r="I7" i="5"/>
  <c r="C10" i="5"/>
  <c r="B10" i="5"/>
  <c r="F10" i="5"/>
  <c r="J9" i="4"/>
  <c r="H11" i="4"/>
  <c r="J8" i="4"/>
  <c r="J7" i="4"/>
  <c r="I11" i="4"/>
  <c r="H13" i="4"/>
  <c r="I13" i="4"/>
  <c r="H14" i="1"/>
  <c r="J9" i="1"/>
  <c r="J8" i="1"/>
  <c r="J7" i="1"/>
  <c r="H11" i="1"/>
  <c r="H13" i="1"/>
  <c r="I11" i="1"/>
  <c r="J11" i="1" s="1"/>
  <c r="I13" i="1"/>
  <c r="I14" i="1"/>
  <c r="J11" i="4" l="1"/>
</calcChain>
</file>

<file path=xl/sharedStrings.xml><?xml version="1.0" encoding="utf-8"?>
<sst xmlns="http://schemas.openxmlformats.org/spreadsheetml/2006/main" count="56" uniqueCount="20">
  <si>
    <t>prodotti</t>
  </si>
  <si>
    <t>maggio</t>
  </si>
  <si>
    <t>giugno</t>
  </si>
  <si>
    <t>luglio</t>
  </si>
  <si>
    <t>totali</t>
  </si>
  <si>
    <t>%</t>
  </si>
  <si>
    <t>carote</t>
  </si>
  <si>
    <t>cipolle</t>
  </si>
  <si>
    <t>melanzane</t>
  </si>
  <si>
    <t xml:space="preserve">produz. </t>
  </si>
  <si>
    <t>vendita</t>
  </si>
  <si>
    <t>massimo</t>
  </si>
  <si>
    <t>minimo</t>
  </si>
  <si>
    <t>(venduto rispetto alla produzione)</t>
  </si>
  <si>
    <t xml:space="preserve">ANDAMENTO DELLA PRODUZIONE E DELLA VENDITA IN QUINTALI </t>
  </si>
  <si>
    <t>RAFFRONTO</t>
  </si>
  <si>
    <t>produzione</t>
  </si>
  <si>
    <t>vendite</t>
  </si>
  <si>
    <t>diff</t>
  </si>
  <si>
    <t>diff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</si>
</sst>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ck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5" xfId="0" applyBorder="1"/>
    <xf numFmtId="0" fontId="0" fillId="0" borderId="3" xfId="0" applyBorder="1"/>
    <xf numFmtId="0" fontId="0" fillId="0" borderId="5" xfId="0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/>
    <xf numFmtId="0" fontId="2" fillId="0" borderId="1" xfId="0" applyFont="1" applyBorder="1" applyAlignment="1">
      <alignment horizontal="center"/>
    </xf>
    <xf numFmtId="0" fontId="1" fillId="0" borderId="5" xfId="0" applyFont="1" applyBorder="1"/>
    <xf numFmtId="0" fontId="2" fillId="0" borderId="1" xfId="0" applyFont="1" applyBorder="1" applyAlignment="1">
      <alignment horizontal="center" wrapText="1"/>
    </xf>
    <xf numFmtId="0" fontId="1" fillId="0" borderId="4" xfId="0" applyFont="1" applyBorder="1"/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10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1" fillId="0" borderId="11" xfId="0" applyFont="1" applyBorder="1"/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"/>
  <sheetViews>
    <sheetView tabSelected="1" workbookViewId="0">
      <selection activeCell="J26" sqref="J26"/>
    </sheetView>
  </sheetViews>
  <sheetFormatPr defaultRowHeight="15" x14ac:dyDescent="0.25"/>
  <cols>
    <col min="1" max="1" width="10.42578125" customWidth="1"/>
    <col min="10" max="10" width="17.140625" customWidth="1"/>
  </cols>
  <sheetData>
    <row r="1" spans="1:12" ht="15.75" thickTop="1" x14ac:dyDescent="0.25">
      <c r="A1" s="26" t="s">
        <v>14</v>
      </c>
      <c r="B1" s="26"/>
      <c r="C1" s="26"/>
      <c r="D1" s="26"/>
      <c r="E1" s="26"/>
      <c r="F1" s="26"/>
      <c r="G1" s="26"/>
      <c r="H1" s="26"/>
      <c r="I1" s="26"/>
      <c r="J1" s="26"/>
    </row>
    <row r="3" spans="1:12" x14ac:dyDescent="0.25">
      <c r="A3" s="10" t="s">
        <v>0</v>
      </c>
      <c r="B3" s="27" t="s">
        <v>1</v>
      </c>
      <c r="C3" s="28"/>
      <c r="D3" s="27" t="s">
        <v>2</v>
      </c>
      <c r="E3" s="28"/>
      <c r="F3" s="27" t="s">
        <v>3</v>
      </c>
      <c r="G3" s="28"/>
      <c r="H3" s="27" t="s">
        <v>4</v>
      </c>
      <c r="I3" s="28"/>
      <c r="J3" s="1" t="s">
        <v>5</v>
      </c>
    </row>
    <row r="4" spans="1:12" x14ac:dyDescent="0.25">
      <c r="A4" s="2"/>
      <c r="C4" s="2"/>
      <c r="E4" s="2"/>
      <c r="G4" s="2"/>
      <c r="I4" s="2"/>
      <c r="J4" s="1"/>
    </row>
    <row r="5" spans="1:12" ht="30" x14ac:dyDescent="0.25">
      <c r="A5" s="3"/>
      <c r="B5" s="9" t="s">
        <v>9</v>
      </c>
      <c r="C5" s="13" t="s">
        <v>10</v>
      </c>
      <c r="D5" s="9" t="s">
        <v>9</v>
      </c>
      <c r="E5" s="13" t="s">
        <v>10</v>
      </c>
      <c r="F5" s="9" t="s">
        <v>9</v>
      </c>
      <c r="G5" s="13" t="s">
        <v>10</v>
      </c>
      <c r="H5" s="9" t="s">
        <v>9</v>
      </c>
      <c r="I5" s="13" t="s">
        <v>10</v>
      </c>
      <c r="J5" s="11" t="s">
        <v>13</v>
      </c>
      <c r="K5" s="8"/>
      <c r="L5" s="8"/>
    </row>
    <row r="6" spans="1:12" x14ac:dyDescent="0.25">
      <c r="A6" s="2"/>
      <c r="B6" s="1"/>
      <c r="C6" s="4"/>
      <c r="D6" s="1"/>
      <c r="E6" s="4"/>
      <c r="F6" s="1"/>
      <c r="G6" s="4"/>
      <c r="H6" s="1"/>
      <c r="I6" s="4"/>
      <c r="J6" s="1"/>
      <c r="K6" s="8"/>
      <c r="L6" s="8"/>
    </row>
    <row r="7" spans="1:12" x14ac:dyDescent="0.25">
      <c r="A7" s="2" t="s">
        <v>6</v>
      </c>
      <c r="B7" s="1">
        <v>300</v>
      </c>
      <c r="C7" s="4">
        <v>250</v>
      </c>
      <c r="D7" s="1">
        <v>330</v>
      </c>
      <c r="E7" s="4">
        <v>265</v>
      </c>
      <c r="F7" s="1">
        <v>320</v>
      </c>
      <c r="G7" s="4">
        <v>245</v>
      </c>
      <c r="H7" s="1">
        <f>+B7+D7+F7</f>
        <v>950</v>
      </c>
      <c r="I7" s="4">
        <f>+C7+E7+G7</f>
        <v>760</v>
      </c>
      <c r="J7" s="5">
        <f>+I7*100/H7</f>
        <v>80</v>
      </c>
    </row>
    <row r="8" spans="1:12" x14ac:dyDescent="0.25">
      <c r="A8" s="2" t="s">
        <v>7</v>
      </c>
      <c r="B8" s="1">
        <v>350</v>
      </c>
      <c r="C8" s="4">
        <v>270</v>
      </c>
      <c r="D8" s="1">
        <v>380</v>
      </c>
      <c r="E8" s="4">
        <v>285</v>
      </c>
      <c r="F8" s="1">
        <v>330</v>
      </c>
      <c r="G8" s="4">
        <v>305</v>
      </c>
      <c r="H8" s="1">
        <f t="shared" ref="H8:H9" si="0">+B8+D8+F8</f>
        <v>1060</v>
      </c>
      <c r="I8" s="4">
        <f t="shared" ref="I8:I9" si="1">+C8+E8+G8</f>
        <v>860</v>
      </c>
      <c r="J8" s="5">
        <f t="shared" ref="J8:J11" si="2">+I8*100/H8</f>
        <v>81.132075471698116</v>
      </c>
    </row>
    <row r="9" spans="1:12" x14ac:dyDescent="0.25">
      <c r="A9" s="2" t="s">
        <v>8</v>
      </c>
      <c r="B9" s="1">
        <v>290</v>
      </c>
      <c r="C9" s="4">
        <v>240</v>
      </c>
      <c r="D9" s="1">
        <v>320</v>
      </c>
      <c r="E9" s="4">
        <v>270</v>
      </c>
      <c r="F9" s="1">
        <v>275</v>
      </c>
      <c r="G9" s="4">
        <v>260</v>
      </c>
      <c r="H9" s="1">
        <f t="shared" si="0"/>
        <v>885</v>
      </c>
      <c r="I9" s="4">
        <f t="shared" si="1"/>
        <v>770</v>
      </c>
      <c r="J9" s="5">
        <f t="shared" si="2"/>
        <v>87.005649717514117</v>
      </c>
    </row>
    <row r="10" spans="1:12" x14ac:dyDescent="0.25">
      <c r="A10" s="2"/>
      <c r="B10" s="1"/>
      <c r="C10" s="4"/>
      <c r="D10" s="1"/>
      <c r="E10" s="4"/>
      <c r="F10" s="1"/>
      <c r="G10" s="4"/>
      <c r="H10" s="1"/>
      <c r="I10" s="4"/>
      <c r="J10" s="5"/>
    </row>
    <row r="11" spans="1:12" x14ac:dyDescent="0.25">
      <c r="A11" s="12" t="s">
        <v>4</v>
      </c>
      <c r="B11" s="7">
        <f>SUM(B7:B10)</f>
        <v>940</v>
      </c>
      <c r="C11" s="14">
        <f t="shared" ref="C11:I11" si="3">SUM(C7:C10)</f>
        <v>760</v>
      </c>
      <c r="D11" s="7">
        <f t="shared" si="3"/>
        <v>1030</v>
      </c>
      <c r="E11" s="14">
        <f t="shared" si="3"/>
        <v>820</v>
      </c>
      <c r="F11" s="7">
        <f t="shared" si="3"/>
        <v>925</v>
      </c>
      <c r="G11" s="14">
        <f t="shared" si="3"/>
        <v>810</v>
      </c>
      <c r="H11" s="7">
        <f t="shared" si="3"/>
        <v>2895</v>
      </c>
      <c r="I11" s="14">
        <f t="shared" si="3"/>
        <v>2390</v>
      </c>
      <c r="J11" s="6">
        <f t="shared" si="2"/>
        <v>82.556131260794473</v>
      </c>
    </row>
    <row r="12" spans="1:12" x14ac:dyDescent="0.25">
      <c r="A12" s="12"/>
      <c r="B12" s="7"/>
      <c r="C12" s="14"/>
      <c r="D12" s="7"/>
      <c r="E12" s="14"/>
      <c r="F12" s="7"/>
      <c r="G12" s="14"/>
      <c r="H12" s="7"/>
      <c r="I12" s="14"/>
      <c r="J12" s="7"/>
    </row>
    <row r="13" spans="1:12" x14ac:dyDescent="0.25">
      <c r="A13" s="12" t="s">
        <v>11</v>
      </c>
      <c r="B13" s="7">
        <f>MAX(B7:B9)</f>
        <v>350</v>
      </c>
      <c r="C13" s="14">
        <f t="shared" ref="C13:I13" si="4">MAX(C7:C9)</f>
        <v>270</v>
      </c>
      <c r="D13" s="7">
        <f t="shared" si="4"/>
        <v>380</v>
      </c>
      <c r="E13" s="14">
        <f t="shared" si="4"/>
        <v>285</v>
      </c>
      <c r="F13" s="7">
        <f t="shared" si="4"/>
        <v>330</v>
      </c>
      <c r="G13" s="14">
        <f t="shared" si="4"/>
        <v>305</v>
      </c>
      <c r="H13" s="7">
        <f t="shared" si="4"/>
        <v>1060</v>
      </c>
      <c r="I13" s="14">
        <f t="shared" si="4"/>
        <v>860</v>
      </c>
      <c r="J13" s="7"/>
    </row>
    <row r="14" spans="1:12" x14ac:dyDescent="0.25">
      <c r="A14" s="12" t="s">
        <v>12</v>
      </c>
      <c r="B14" s="7">
        <f>MIN(B7:B9)</f>
        <v>290</v>
      </c>
      <c r="C14" s="14">
        <f t="shared" ref="C14:I14" si="5">MIN(C7:C9)</f>
        <v>240</v>
      </c>
      <c r="D14" s="7">
        <f t="shared" si="5"/>
        <v>320</v>
      </c>
      <c r="E14" s="14">
        <f t="shared" si="5"/>
        <v>265</v>
      </c>
      <c r="F14" s="7">
        <f t="shared" si="5"/>
        <v>275</v>
      </c>
      <c r="G14" s="14">
        <f t="shared" si="5"/>
        <v>245</v>
      </c>
      <c r="H14" s="7">
        <f t="shared" si="5"/>
        <v>885</v>
      </c>
      <c r="I14" s="14">
        <f t="shared" si="5"/>
        <v>760</v>
      </c>
      <c r="J14" s="7"/>
    </row>
  </sheetData>
  <mergeCells count="5">
    <mergeCell ref="A1:J1"/>
    <mergeCell ref="B3:C3"/>
    <mergeCell ref="D3:E3"/>
    <mergeCell ref="F3:G3"/>
    <mergeCell ref="H3:I3"/>
  </mergeCells>
  <pageMargins left="0.7" right="0.7" top="0.75" bottom="0.75" header="0.3" footer="0.3"/>
  <pageSetup paperSize="9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"/>
  <sheetViews>
    <sheetView workbookViewId="0">
      <selection activeCell="J26" sqref="J26"/>
    </sheetView>
  </sheetViews>
  <sheetFormatPr defaultRowHeight="15" x14ac:dyDescent="0.25"/>
  <cols>
    <col min="1" max="1" width="10.42578125" customWidth="1"/>
    <col min="10" max="10" width="17.140625" customWidth="1"/>
  </cols>
  <sheetData>
    <row r="1" spans="1:12" ht="15.75" thickTop="1" x14ac:dyDescent="0.25">
      <c r="A1" s="26" t="s">
        <v>14</v>
      </c>
      <c r="B1" s="26"/>
      <c r="C1" s="26"/>
      <c r="D1" s="26"/>
      <c r="E1" s="26"/>
      <c r="F1" s="26"/>
      <c r="G1" s="26"/>
      <c r="H1" s="26"/>
      <c r="I1" s="26"/>
      <c r="J1" s="26"/>
    </row>
    <row r="3" spans="1:12" x14ac:dyDescent="0.25">
      <c r="A3" s="10" t="s">
        <v>0</v>
      </c>
      <c r="B3" s="27" t="s">
        <v>1</v>
      </c>
      <c r="C3" s="28"/>
      <c r="D3" s="27" t="s">
        <v>2</v>
      </c>
      <c r="E3" s="28"/>
      <c r="F3" s="27" t="s">
        <v>3</v>
      </c>
      <c r="G3" s="28"/>
      <c r="H3" s="27" t="s">
        <v>4</v>
      </c>
      <c r="I3" s="28"/>
      <c r="J3" s="1" t="s">
        <v>5</v>
      </c>
    </row>
    <row r="4" spans="1:12" x14ac:dyDescent="0.25">
      <c r="A4" s="2"/>
      <c r="C4" s="2"/>
      <c r="E4" s="2"/>
      <c r="G4" s="2"/>
      <c r="I4" s="2"/>
      <c r="J4" s="1"/>
    </row>
    <row r="5" spans="1:12" ht="30" x14ac:dyDescent="0.25">
      <c r="A5" s="3"/>
      <c r="B5" s="9" t="s">
        <v>9</v>
      </c>
      <c r="C5" s="13" t="s">
        <v>10</v>
      </c>
      <c r="D5" s="9" t="s">
        <v>9</v>
      </c>
      <c r="E5" s="13" t="s">
        <v>10</v>
      </c>
      <c r="F5" s="9" t="s">
        <v>9</v>
      </c>
      <c r="G5" s="13" t="s">
        <v>10</v>
      </c>
      <c r="H5" s="9" t="s">
        <v>9</v>
      </c>
      <c r="I5" s="13" t="s">
        <v>10</v>
      </c>
      <c r="J5" s="11" t="s">
        <v>13</v>
      </c>
      <c r="K5" s="8"/>
      <c r="L5" s="8"/>
    </row>
    <row r="6" spans="1:12" x14ac:dyDescent="0.25">
      <c r="A6" s="2"/>
      <c r="B6" s="1"/>
      <c r="C6" s="4"/>
      <c r="D6" s="1"/>
      <c r="E6" s="4"/>
      <c r="F6" s="1"/>
      <c r="G6" s="4"/>
      <c r="H6" s="1"/>
      <c r="I6" s="4"/>
      <c r="J6" s="1"/>
      <c r="K6" s="8"/>
      <c r="L6" s="8"/>
    </row>
    <row r="7" spans="1:12" x14ac:dyDescent="0.25">
      <c r="A7" s="2" t="s">
        <v>6</v>
      </c>
      <c r="B7" s="1">
        <v>350</v>
      </c>
      <c r="C7" s="4">
        <v>315</v>
      </c>
      <c r="D7" s="1">
        <v>466</v>
      </c>
      <c r="E7" s="4">
        <v>452</v>
      </c>
      <c r="F7" s="1">
        <v>299</v>
      </c>
      <c r="G7" s="4">
        <v>216</v>
      </c>
      <c r="H7" s="1">
        <f>+B7+D7+F7</f>
        <v>1115</v>
      </c>
      <c r="I7" s="4">
        <f>+C7+E7+G7</f>
        <v>983</v>
      </c>
      <c r="J7" s="5">
        <f>+I7*100/H7</f>
        <v>88.16143497757848</v>
      </c>
    </row>
    <row r="8" spans="1:12" x14ac:dyDescent="0.25">
      <c r="A8" s="2" t="s">
        <v>7</v>
      </c>
      <c r="B8" s="1">
        <v>325</v>
      </c>
      <c r="C8" s="4">
        <v>305</v>
      </c>
      <c r="D8" s="1">
        <v>420</v>
      </c>
      <c r="E8" s="4">
        <v>408</v>
      </c>
      <c r="F8" s="1">
        <v>185</v>
      </c>
      <c r="G8" s="4">
        <v>105</v>
      </c>
      <c r="H8" s="1">
        <f t="shared" ref="H8:I9" si="0">+B8+D8+F8</f>
        <v>930</v>
      </c>
      <c r="I8" s="4">
        <f t="shared" si="0"/>
        <v>818</v>
      </c>
      <c r="J8" s="5">
        <f t="shared" ref="J8:J11" si="1">+I8*100/H8</f>
        <v>87.956989247311824</v>
      </c>
    </row>
    <row r="9" spans="1:12" x14ac:dyDescent="0.25">
      <c r="A9" s="2" t="s">
        <v>8</v>
      </c>
      <c r="B9" s="1">
        <v>470</v>
      </c>
      <c r="C9" s="4">
        <v>469</v>
      </c>
      <c r="D9" s="1">
        <v>410</v>
      </c>
      <c r="E9" s="4">
        <v>403</v>
      </c>
      <c r="F9" s="1">
        <v>265</v>
      </c>
      <c r="G9" s="4">
        <v>260</v>
      </c>
      <c r="H9" s="1">
        <f t="shared" si="0"/>
        <v>1145</v>
      </c>
      <c r="I9" s="4">
        <f t="shared" si="0"/>
        <v>1132</v>
      </c>
      <c r="J9" s="5">
        <f t="shared" si="1"/>
        <v>98.864628820960704</v>
      </c>
    </row>
    <row r="10" spans="1:12" x14ac:dyDescent="0.25">
      <c r="A10" s="2"/>
      <c r="B10" s="1"/>
      <c r="C10" s="4"/>
      <c r="D10" s="1"/>
      <c r="E10" s="4"/>
      <c r="F10" s="1"/>
      <c r="G10" s="4"/>
      <c r="H10" s="1"/>
      <c r="I10" s="4"/>
      <c r="J10" s="5"/>
    </row>
    <row r="11" spans="1:12" x14ac:dyDescent="0.25">
      <c r="A11" s="12" t="s">
        <v>4</v>
      </c>
      <c r="B11" s="7">
        <f>SUM(B7:B10)</f>
        <v>1145</v>
      </c>
      <c r="C11" s="14">
        <f t="shared" ref="C11:I11" si="2">SUM(C7:C10)</f>
        <v>1089</v>
      </c>
      <c r="D11" s="7">
        <f t="shared" si="2"/>
        <v>1296</v>
      </c>
      <c r="E11" s="14">
        <f t="shared" si="2"/>
        <v>1263</v>
      </c>
      <c r="F11" s="7">
        <f t="shared" si="2"/>
        <v>749</v>
      </c>
      <c r="G11" s="14">
        <f t="shared" si="2"/>
        <v>581</v>
      </c>
      <c r="H11" s="7">
        <f t="shared" si="2"/>
        <v>3190</v>
      </c>
      <c r="I11" s="14">
        <f t="shared" si="2"/>
        <v>2933</v>
      </c>
      <c r="J11" s="6">
        <f t="shared" si="1"/>
        <v>91.943573667711604</v>
      </c>
    </row>
    <row r="12" spans="1:12" x14ac:dyDescent="0.25">
      <c r="A12" s="12"/>
      <c r="B12" s="7"/>
      <c r="C12" s="14"/>
      <c r="D12" s="7"/>
      <c r="E12" s="14"/>
      <c r="F12" s="7"/>
      <c r="G12" s="14"/>
      <c r="H12" s="7"/>
      <c r="I12" s="14"/>
      <c r="J12" s="7"/>
    </row>
    <row r="13" spans="1:12" x14ac:dyDescent="0.25">
      <c r="A13" s="12" t="s">
        <v>11</v>
      </c>
      <c r="B13" s="7">
        <f>MAX(B7:B9)</f>
        <v>470</v>
      </c>
      <c r="C13" s="14">
        <f t="shared" ref="C13:I13" si="3">MAX(C7:C9)</f>
        <v>469</v>
      </c>
      <c r="D13" s="7">
        <f t="shared" si="3"/>
        <v>466</v>
      </c>
      <c r="E13" s="14">
        <f t="shared" si="3"/>
        <v>452</v>
      </c>
      <c r="F13" s="7">
        <f t="shared" si="3"/>
        <v>299</v>
      </c>
      <c r="G13" s="14">
        <f t="shared" si="3"/>
        <v>260</v>
      </c>
      <c r="H13" s="7">
        <f t="shared" si="3"/>
        <v>1145</v>
      </c>
      <c r="I13" s="14">
        <f t="shared" si="3"/>
        <v>1132</v>
      </c>
      <c r="J13" s="7"/>
    </row>
    <row r="14" spans="1:12" x14ac:dyDescent="0.25">
      <c r="A14" s="12" t="s">
        <v>12</v>
      </c>
      <c r="B14" s="7">
        <f>MIN(B7:B9)</f>
        <v>325</v>
      </c>
      <c r="C14" s="14">
        <f t="shared" ref="C14:I14" si="4">MIN(C7:C9)</f>
        <v>305</v>
      </c>
      <c r="D14" s="7">
        <f t="shared" si="4"/>
        <v>410</v>
      </c>
      <c r="E14" s="14">
        <f t="shared" si="4"/>
        <v>403</v>
      </c>
      <c r="F14" s="7">
        <f t="shared" si="4"/>
        <v>185</v>
      </c>
      <c r="G14" s="14">
        <f t="shared" si="4"/>
        <v>105</v>
      </c>
      <c r="H14" s="7">
        <f t="shared" si="4"/>
        <v>930</v>
      </c>
      <c r="I14" s="14">
        <f t="shared" si="4"/>
        <v>818</v>
      </c>
      <c r="J14" s="7"/>
    </row>
  </sheetData>
  <mergeCells count="5">
    <mergeCell ref="A1:J1"/>
    <mergeCell ref="B3:C3"/>
    <mergeCell ref="D3:E3"/>
    <mergeCell ref="F3:G3"/>
    <mergeCell ref="H3:I3"/>
  </mergeCells>
  <pageMargins left="0.7" right="0.7" top="0.75" bottom="0.75" header="0.3" footer="0.3"/>
  <pageSetup paperSize="9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workbookViewId="0">
      <selection activeCell="K21" sqref="K21"/>
    </sheetView>
  </sheetViews>
  <sheetFormatPr defaultRowHeight="15" x14ac:dyDescent="0.25"/>
  <cols>
    <col min="1" max="1" width="10.42578125" customWidth="1"/>
    <col min="3" max="3" width="9.140625" customWidth="1"/>
  </cols>
  <sheetData>
    <row r="1" spans="1:9" ht="15.75" thickTop="1" x14ac:dyDescent="0.25">
      <c r="A1" s="26" t="s">
        <v>15</v>
      </c>
      <c r="B1" s="26"/>
      <c r="C1" s="26"/>
      <c r="D1" s="26"/>
      <c r="E1" s="26"/>
      <c r="F1" s="26"/>
      <c r="G1" s="26"/>
      <c r="H1" s="26"/>
      <c r="I1" s="26"/>
    </row>
    <row r="3" spans="1:9" x14ac:dyDescent="0.25">
      <c r="A3" s="10" t="s">
        <v>0</v>
      </c>
      <c r="B3" s="27" t="s">
        <v>16</v>
      </c>
      <c r="C3" s="29"/>
      <c r="D3" s="29"/>
      <c r="E3" s="28"/>
      <c r="F3" s="27" t="s">
        <v>17</v>
      </c>
      <c r="G3" s="29"/>
      <c r="H3" s="29"/>
      <c r="I3" s="29"/>
    </row>
    <row r="4" spans="1:9" x14ac:dyDescent="0.25">
      <c r="A4" s="3"/>
      <c r="B4" s="9">
        <v>2013</v>
      </c>
      <c r="C4" s="13">
        <v>2014</v>
      </c>
      <c r="D4" s="17" t="s">
        <v>18</v>
      </c>
      <c r="E4" s="17" t="s">
        <v>19</v>
      </c>
      <c r="F4" s="9">
        <v>2013</v>
      </c>
      <c r="G4" s="13">
        <v>2014</v>
      </c>
      <c r="H4" s="17" t="s">
        <v>18</v>
      </c>
      <c r="I4" s="16" t="s">
        <v>19</v>
      </c>
    </row>
    <row r="5" spans="1:9" x14ac:dyDescent="0.25">
      <c r="A5" s="2"/>
      <c r="B5" s="1"/>
      <c r="C5" s="4"/>
      <c r="D5" s="18"/>
      <c r="E5" s="18"/>
      <c r="F5" s="1"/>
      <c r="G5" s="4"/>
      <c r="H5" s="18"/>
      <c r="I5" s="15"/>
    </row>
    <row r="6" spans="1:9" x14ac:dyDescent="0.25">
      <c r="A6" s="2" t="s">
        <v>6</v>
      </c>
      <c r="B6" s="1">
        <f>+'2013'!H7</f>
        <v>950</v>
      </c>
      <c r="C6" s="4">
        <f>+'2014'!H7</f>
        <v>1115</v>
      </c>
      <c r="D6" s="18">
        <f>+C6-B6</f>
        <v>165</v>
      </c>
      <c r="E6" s="19">
        <f>+C6*100/B6</f>
        <v>117.36842105263158</v>
      </c>
      <c r="F6" s="1">
        <f>+'2013'!I7</f>
        <v>760</v>
      </c>
      <c r="G6" s="4">
        <f>+'2014'!I7</f>
        <v>983</v>
      </c>
      <c r="H6" s="18">
        <f>+G6-F6</f>
        <v>223</v>
      </c>
      <c r="I6" s="25">
        <f>+G6*100/F6</f>
        <v>129.34210526315789</v>
      </c>
    </row>
    <row r="7" spans="1:9" x14ac:dyDescent="0.25">
      <c r="A7" s="2" t="s">
        <v>7</v>
      </c>
      <c r="B7" s="1">
        <f>+'2013'!H8</f>
        <v>1060</v>
      </c>
      <c r="C7" s="4">
        <f>+'2014'!H8</f>
        <v>930</v>
      </c>
      <c r="D7" s="18">
        <f t="shared" ref="D7:D8" si="0">+C7-B7</f>
        <v>-130</v>
      </c>
      <c r="E7" s="19">
        <f t="shared" ref="E7:E8" si="1">+C7*100/B7</f>
        <v>87.735849056603769</v>
      </c>
      <c r="F7" s="1">
        <f>+'2013'!I8</f>
        <v>860</v>
      </c>
      <c r="G7" s="4">
        <f>+'2014'!I8</f>
        <v>818</v>
      </c>
      <c r="H7" s="18">
        <f t="shared" ref="H7:H8" si="2">+G7-F7</f>
        <v>-42</v>
      </c>
      <c r="I7" s="25">
        <f t="shared" ref="I7:I8" si="3">+G7*100/F7</f>
        <v>95.116279069767444</v>
      </c>
    </row>
    <row r="8" spans="1:9" x14ac:dyDescent="0.25">
      <c r="A8" s="2" t="s">
        <v>8</v>
      </c>
      <c r="B8" s="1">
        <f>+'2013'!H9</f>
        <v>885</v>
      </c>
      <c r="C8" s="4">
        <f>+'2014'!H9</f>
        <v>1145</v>
      </c>
      <c r="D8" s="18">
        <f t="shared" si="0"/>
        <v>260</v>
      </c>
      <c r="E8" s="19">
        <f t="shared" si="1"/>
        <v>129.37853107344634</v>
      </c>
      <c r="F8" s="1">
        <f>+'2013'!I9</f>
        <v>770</v>
      </c>
      <c r="G8" s="4">
        <f>+'2014'!I9</f>
        <v>1132</v>
      </c>
      <c r="H8" s="18">
        <f t="shared" si="2"/>
        <v>362</v>
      </c>
      <c r="I8" s="25">
        <f t="shared" si="3"/>
        <v>147.01298701298703</v>
      </c>
    </row>
    <row r="9" spans="1:9" x14ac:dyDescent="0.25">
      <c r="A9" s="2"/>
      <c r="B9" s="1"/>
      <c r="C9" s="4"/>
      <c r="D9" s="18"/>
      <c r="E9" s="18"/>
      <c r="F9" s="1"/>
      <c r="G9" s="4"/>
      <c r="H9" s="18"/>
      <c r="I9" s="15"/>
    </row>
    <row r="10" spans="1:9" ht="15.75" thickBot="1" x14ac:dyDescent="0.3">
      <c r="A10" s="20" t="s">
        <v>4</v>
      </c>
      <c r="B10" s="21">
        <f>SUM(B6:B9)</f>
        <v>2895</v>
      </c>
      <c r="C10" s="22">
        <f t="shared" ref="C10:G10" si="4">SUM(C6:C9)</f>
        <v>3190</v>
      </c>
      <c r="D10" s="23"/>
      <c r="E10" s="23"/>
      <c r="F10" s="24">
        <f t="shared" si="4"/>
        <v>2390</v>
      </c>
      <c r="G10" s="22">
        <f t="shared" si="4"/>
        <v>2933</v>
      </c>
      <c r="H10" s="23"/>
      <c r="I10" s="21"/>
    </row>
  </sheetData>
  <mergeCells count="3">
    <mergeCell ref="A1:I1"/>
    <mergeCell ref="B3:E3"/>
    <mergeCell ref="F3:I3"/>
  </mergeCells>
  <pageMargins left="0.7" right="0.7" top="0.75" bottom="0.75" header="0.3" footer="0.3"/>
  <pageSetup paperSize="9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2013</vt:lpstr>
      <vt:lpstr>2014</vt:lpstr>
      <vt:lpstr>raffronto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</dc:creator>
  <cp:lastModifiedBy>Maurizio Issioni</cp:lastModifiedBy>
  <cp:lastPrinted>2015-03-12T19:15:17Z</cp:lastPrinted>
  <dcterms:created xsi:type="dcterms:W3CDTF">2015-03-12T18:33:51Z</dcterms:created>
  <dcterms:modified xsi:type="dcterms:W3CDTF">2016-05-23T13:04:22Z</dcterms:modified>
</cp:coreProperties>
</file>